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4635"/>
  </bookViews>
  <sheets>
    <sheet name="80.81-9" sheetId="6" r:id="rId1"/>
  </sheets>
  <calcPr calcId="152511"/>
</workbook>
</file>

<file path=xl/calcChain.xml><?xml version="1.0" encoding="utf-8"?>
<calcChain xmlns="http://schemas.openxmlformats.org/spreadsheetml/2006/main">
  <c r="F42" i="6"/>
  <c r="C39"/>
  <c r="D35"/>
  <c r="E35"/>
  <c r="C35"/>
  <c r="E28"/>
  <c r="I26" l="1"/>
  <c r="I28"/>
  <c r="I25"/>
  <c r="F25"/>
  <c r="I38" l="1"/>
  <c r="I34"/>
  <c r="I30"/>
  <c r="F56"/>
  <c r="F51"/>
  <c r="F50"/>
  <c r="F44"/>
  <c r="F43"/>
  <c r="F41"/>
  <c r="F40"/>
  <c r="E39"/>
  <c r="E36" s="1"/>
  <c r="D39"/>
  <c r="F38"/>
  <c r="H38" s="1"/>
  <c r="D36"/>
  <c r="D37" s="1"/>
  <c r="F35"/>
  <c r="F34"/>
  <c r="H34" s="1"/>
  <c r="F32"/>
  <c r="F31"/>
  <c r="F30"/>
  <c r="H30" s="1"/>
  <c r="F29"/>
  <c r="G28"/>
  <c r="D28"/>
  <c r="C28"/>
  <c r="F27"/>
  <c r="I27" s="1"/>
  <c r="F26"/>
  <c r="F28" s="1"/>
  <c r="F39" l="1"/>
  <c r="F36" s="1"/>
  <c r="C36"/>
  <c r="C37" s="1"/>
  <c r="E37"/>
  <c r="F37" l="1"/>
</calcChain>
</file>

<file path=xl/sharedStrings.xml><?xml version="1.0" encoding="utf-8"?>
<sst xmlns="http://schemas.openxmlformats.org/spreadsheetml/2006/main" count="121" uniqueCount="79">
  <si>
    <t>अनुसूची ७ (ख)</t>
  </si>
  <si>
    <t>(दफा १५ सँग सम्बन्धित)</t>
  </si>
  <si>
    <t>(अनुमतिपत्र प्राप्त कम्पनीले सञ्चालन गरेका प्रत्येक आयोजनाको छुट्टाछुट्टै विवरण भर्नु पर्नेछ)</t>
  </si>
  <si>
    <t>क्र.सं.</t>
  </si>
  <si>
    <t>शिर्षक</t>
  </si>
  <si>
    <t>यस त्रैमासिकको जम्मा</t>
  </si>
  <si>
    <t>कम्पनीको अधिकृत पूँजी रू.</t>
  </si>
  <si>
    <t>कम्पनीको जारी पूँजी रू.</t>
  </si>
  <si>
    <t>कम्पनीको चुक्ता पूँजी रू.</t>
  </si>
  <si>
    <t>हकप्रद शेयर जारी गरेको भए सोको अनुपात, शेयर संख्या र रकम</t>
  </si>
  <si>
    <t>बोनस शेयर जारी गरेको भए सोको प्रतिशत, शेयर संख्या र रकम</t>
  </si>
  <si>
    <t>संस्थापक शेयरधनीको जम्मा संख्या</t>
  </si>
  <si>
    <t>संस्थापक शेयरधनीको कुल शेयर संख्या र रकम</t>
  </si>
  <si>
    <t xml:space="preserve">संस्थापक शेयरधनीको रूपमा रहेका संगठित संस्थाकोः                            </t>
  </si>
  <si>
    <t>१. नाम… / शेयर संख्या र रकम</t>
  </si>
  <si>
    <t>२. नाम… / शेयर संख्या र रकम</t>
  </si>
  <si>
    <t>आयोजनाको कुल ऋण रू. (लाखमा)</t>
  </si>
  <si>
    <t>आयोजनाले चुक्ता गरेको ऋण रू. (लाखमा)</t>
  </si>
  <si>
    <t>आयोजनाले चुक्ता गरेको व्याज रू. (लाखमा)</t>
  </si>
  <si>
    <t>आयोजनाको बाँकी ऋण रू. (लाखमा)</t>
  </si>
  <si>
    <t>आयोजनाको पिपिए अनुसारको वार्षिक करार ऊर्जा (युनिट लाखमा)</t>
  </si>
  <si>
    <t>कम्पनीले स्वःघोषणा गरेको विद्युतको परिमाण (Availability Decelaration)</t>
  </si>
  <si>
    <t>आयोजनाले बिक्री गरेको वार्षिक ऊर्जा (युनिट लाखमा)</t>
  </si>
  <si>
    <t>विद्युत बिक्रीबाट प्राप्त आम्दानी रू. (लाखमा)</t>
  </si>
  <si>
    <t>अन्य आम्दानी रू. (लाखमा)</t>
  </si>
  <si>
    <t>नेपाल विद्युत प्राधिकरणबाट प्राप्त हर्जना रकम रू. (लाखमा)</t>
  </si>
  <si>
    <t>कुल आम्दानी रू. (लाखमा)</t>
  </si>
  <si>
    <t>कुल खर्च रू. (लाखमा)</t>
  </si>
  <si>
    <t>खुद नाफा/नोक्सानी रू. (लाखमा)</t>
  </si>
  <si>
    <t>लाभांश वितरण गरेको भए सोको प्रतिशत र रकम</t>
  </si>
  <si>
    <t>कुल सञ्चालन तथा मर्मत संभार खर्च रू. (लाखमा)</t>
  </si>
  <si>
    <t>आयोजना र आयोजना स्थलको सञ्चालन तथा मर्मत संभार खर्च रू. (लाखमा)</t>
  </si>
  <si>
    <t>केन्द्रीय कार्यालयको सञ्चालन तथा मर्मत संभार खर्च रू. (लाखमा)</t>
  </si>
  <si>
    <t>रोयल्टी खर्च रू. (लाखमा)</t>
  </si>
  <si>
    <t>आयोजनाको बिमा खर्च रू. (लाखमा)</t>
  </si>
  <si>
    <t>ह्रासकट्टी रकम रू. (लाखमा)</t>
  </si>
  <si>
    <t>नेपाल विद्युत प्राधिकरणलाई तिरेको हर्जना रकम रू. (लाखमा)</t>
  </si>
  <si>
    <t>कर वापतको रकम रू. (लाखमा)</t>
  </si>
  <si>
    <t>कुल कर्मचारी संख्या</t>
  </si>
  <si>
    <t>आयोजना स्थलमा रहेका प्राविधिक र कर्मचारी संख्या</t>
  </si>
  <si>
    <t>केन्द्रीय कार्यालयमा रहेका कर्मचारी संख्या</t>
  </si>
  <si>
    <t>कर्मचारी तलब भत्ता रू. (लाखमा)</t>
  </si>
  <si>
    <t>कर्मचारी बिमा खर्च रू. (लाखमा)</t>
  </si>
  <si>
    <t>कार्यकारी अधिकृतको तलब भत्ता रू. (लाखमा)</t>
  </si>
  <si>
    <t>सञ्चालक समितिको बैठक भत्ता रू. (लाखमा)</t>
  </si>
  <si>
    <t>लेखापरीक्षकको पारिश्रमिक रू. (लाखमा)</t>
  </si>
  <si>
    <t>साधारणसभा खर्च रू. (लाखमा)</t>
  </si>
  <si>
    <t>कार्यालय भवन भाडा खर्च रू. (लाखमा)</t>
  </si>
  <si>
    <t>कुल सवारी साधन संख्या</t>
  </si>
  <si>
    <t>आयोजना स्थलमा रहेका सवारी साधनको संख्या (गाडी, मोटरसाईकल र अन्य)</t>
  </si>
  <si>
    <t>केन्द्रीय कार्यालयमा रहेका सवारी साधनको संख्या (गाडी, मोटरसाईकल र अन्य)</t>
  </si>
  <si>
    <t>कम्पनीले अध्ययन गरेका अन्य आयोजना भए सोको विवरण</t>
  </si>
  <si>
    <t>नाम र आयोजना रहने जिल्ला</t>
  </si>
  <si>
    <t>जडित क्षमता</t>
  </si>
  <si>
    <t>अध्ययन खर्च रू. (लाखमा)</t>
  </si>
  <si>
    <t>अन्य केही भएमा</t>
  </si>
  <si>
    <t>कम्पनीको नामः सयपत्री हाईड्रोपावर लिमिटेड                                                    निर्माणाधिन र सञ्चालन गरेका आयोजनाको संख्याः</t>
  </si>
  <si>
    <t xml:space="preserve">आयोजनाको नाम र जडित क्षमताः 2.5 मे.वा                                   उत्पादन अनुमति प्राप्त मितिः 2070/02/02      </t>
  </si>
  <si>
    <t>विद्युतको व्यापारिक उत्पादन शुरू भएको मितिः2073/03/12                          शेयरको सार्वजनिक निष्काशन (IPO) गरेको मितिः२०७९/05/13</t>
  </si>
  <si>
    <t xml:space="preserve">आयोजनाको कुल लागत रकमः 534,508,229/-                                     अनुमतिपत्र बहाल रहने मितिः 35 बर्ष                                   </t>
  </si>
  <si>
    <t xml:space="preserve">२,100,000 कित्ता र 210,000,000/- रूपयाँ </t>
  </si>
  <si>
    <t xml:space="preserve">सुनगाभा फाउन्डेसन प्रा. लि 218,176 कित्ता, 21,817,600/- </t>
  </si>
  <si>
    <t xml:space="preserve">गलकोट इन्भेष्टमेन्ट प्रा. लि 119,600 कित्ता, 11,960,000/- </t>
  </si>
  <si>
    <t xml:space="preserve">खुवाले इन्भेष्टमेन्ट प्रा. लि 79,537 कित्ता, 7,953,700/- </t>
  </si>
  <si>
    <t xml:space="preserve">श्री अर्गल जलश्रोत बिकाश केन्द्र प्रा. लि 78,207 कित्ता, 7,820,700/- </t>
  </si>
  <si>
    <t xml:space="preserve">सि.ई हाईड्रो मेकानिकल वक्स  प्रा. लि 34,000 कित्ता, 3,400,000/- </t>
  </si>
  <si>
    <t xml:space="preserve">श्री थामी घुम्टे इन्भेष्टमेन्ट  प्रा. लि 17,500 कित्ता, 1,750,000/- </t>
  </si>
  <si>
    <t>३. नाम… / शेयर संख्या र रकम</t>
  </si>
  <si>
    <t>४. नाम… / शेयर संख्या र रकम</t>
  </si>
  <si>
    <t>५. नाम… / शेयर संख्या र रकम</t>
  </si>
  <si>
    <t>६. नाम… / शेयर संख्या र रकम</t>
  </si>
  <si>
    <t>सञ्चालनमा रहेका आयोजनाको चालु आ.व.को त्रैमासिक विवरण</t>
  </si>
  <si>
    <t>आयोजना सम्पन्न हुँदा कायम रहेको रकमः (क) ऋणः  360,289,445.25/-                (ख) स्वलागानी (संस्थापक र सार्वजनिक निष्काशन समेत): 192,034,100/-</t>
  </si>
  <si>
    <t>पहिलो त्रैमासिक २०८०/081</t>
  </si>
  <si>
    <t>दोस्रो त्रैमासिक २०८०/08१</t>
  </si>
  <si>
    <t>तेस्रो त्रैमासिक २०८०/०८१</t>
  </si>
  <si>
    <t>यस त्रैमासिकको पहिलो महिना माघ .</t>
  </si>
  <si>
    <t>यस त्रैमासिकको दोस्रो महिना फागुन</t>
  </si>
  <si>
    <t>यस त्रैमासिकको तेस्रो महिना चैत्र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</si>
</sst>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9">
    <font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u/>
      <sz val="12"/>
      <color theme="1"/>
      <name val="Kalimati"/>
      <charset val="1"/>
    </font>
    <font>
      <sz val="10"/>
      <color theme="1"/>
      <name val="Kalimati"/>
      <charset val="1"/>
    </font>
    <font>
      <sz val="8"/>
      <color theme="1"/>
      <name val="Kalimati"/>
      <charset val="1"/>
    </font>
    <font>
      <b/>
      <sz val="8"/>
      <color theme="1"/>
      <name val="Kalimati"/>
      <charset val="1"/>
    </font>
    <font>
      <sz val="11"/>
      <color theme="1"/>
      <name val="Kalimati"/>
      <charset val="1"/>
    </font>
    <font>
      <b/>
      <sz val="6"/>
      <color theme="1"/>
      <name val="Kalimati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I38" sqref="I38"/>
    </sheetView>
  </sheetViews>
  <sheetFormatPr defaultRowHeight="23.25"/>
  <cols>
    <col min="1" max="1" width="6.42578125" style="4" customWidth="1"/>
    <col min="2" max="2" width="29.140625" customWidth="1"/>
    <col min="3" max="3" width="18.5703125" customWidth="1"/>
    <col min="4" max="4" width="17" customWidth="1"/>
    <col min="5" max="5" width="17.42578125" customWidth="1"/>
    <col min="6" max="6" width="17.85546875" customWidth="1"/>
    <col min="7" max="7" width="18.28515625" customWidth="1"/>
    <col min="8" max="8" width="18" customWidth="1"/>
    <col min="9" max="9" width="19.5703125" customWidth="1"/>
  </cols>
  <sheetData>
    <row r="1" spans="1:9" ht="24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ht="24">
      <c r="A3" s="30" t="s">
        <v>71</v>
      </c>
      <c r="B3" s="30"/>
      <c r="C3" s="30"/>
      <c r="D3" s="30"/>
      <c r="E3" s="30"/>
      <c r="F3" s="30"/>
      <c r="G3" s="30"/>
      <c r="H3" s="30"/>
      <c r="I3" s="30"/>
    </row>
    <row r="4" spans="1:9" ht="19.5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5" spans="1:9" ht="19.5">
      <c r="A5" s="22" t="s">
        <v>56</v>
      </c>
      <c r="B5" s="22"/>
      <c r="C5" s="22"/>
      <c r="D5" s="22"/>
      <c r="E5" s="22"/>
      <c r="F5" s="22"/>
      <c r="G5" s="22"/>
      <c r="H5" s="22"/>
      <c r="I5" s="22"/>
    </row>
    <row r="6" spans="1:9" ht="19.5">
      <c r="A6" s="22" t="s">
        <v>57</v>
      </c>
      <c r="B6" s="22"/>
      <c r="C6" s="22"/>
      <c r="D6" s="22"/>
      <c r="E6" s="22"/>
      <c r="F6" s="22"/>
      <c r="G6" s="22"/>
      <c r="H6" s="22"/>
      <c r="I6" s="22"/>
    </row>
    <row r="7" spans="1:9" ht="19.5">
      <c r="A7" s="22" t="s">
        <v>58</v>
      </c>
      <c r="B7" s="22"/>
      <c r="C7" s="22"/>
      <c r="D7" s="22"/>
      <c r="E7" s="22"/>
      <c r="F7" s="22"/>
      <c r="G7" s="22"/>
      <c r="H7" s="22"/>
      <c r="I7" s="22"/>
    </row>
    <row r="8" spans="1:9" ht="19.5">
      <c r="A8" s="22" t="s">
        <v>59</v>
      </c>
      <c r="B8" s="22"/>
      <c r="C8" s="22"/>
      <c r="D8" s="22"/>
      <c r="E8" s="22"/>
      <c r="F8" s="22"/>
      <c r="G8" s="22"/>
      <c r="H8" s="22"/>
      <c r="I8" s="22"/>
    </row>
    <row r="9" spans="1:9" ht="19.5">
      <c r="A9" s="22" t="s">
        <v>72</v>
      </c>
      <c r="B9" s="22"/>
      <c r="C9" s="22"/>
      <c r="D9" s="22"/>
      <c r="E9" s="22"/>
      <c r="F9" s="22"/>
      <c r="G9" s="22"/>
      <c r="H9" s="22"/>
      <c r="I9" s="22"/>
    </row>
    <row r="10" spans="1:9" ht="25.5">
      <c r="A10" s="7" t="s">
        <v>3</v>
      </c>
      <c r="B10" s="7" t="s">
        <v>4</v>
      </c>
      <c r="C10" s="7" t="s">
        <v>76</v>
      </c>
      <c r="D10" s="7" t="s">
        <v>77</v>
      </c>
      <c r="E10" s="7" t="s">
        <v>78</v>
      </c>
      <c r="F10" s="7" t="s">
        <v>5</v>
      </c>
      <c r="G10" s="7" t="s">
        <v>73</v>
      </c>
      <c r="H10" s="8" t="s">
        <v>74</v>
      </c>
      <c r="I10" s="8" t="s">
        <v>75</v>
      </c>
    </row>
    <row r="11" spans="1:9" ht="17.25">
      <c r="A11" s="9">
        <v>1</v>
      </c>
      <c r="B11" s="1" t="s">
        <v>6</v>
      </c>
      <c r="C11" s="10">
        <v>500000000</v>
      </c>
      <c r="D11" s="10">
        <v>500000000</v>
      </c>
      <c r="E11" s="10">
        <v>500000000</v>
      </c>
      <c r="F11" s="10">
        <v>500000000</v>
      </c>
      <c r="G11" s="10">
        <v>500000000</v>
      </c>
      <c r="H11" s="10">
        <v>500000000</v>
      </c>
      <c r="I11" s="10">
        <v>500000000</v>
      </c>
    </row>
    <row r="12" spans="1:9" ht="17.25">
      <c r="A12" s="9">
        <v>2</v>
      </c>
      <c r="B12" s="1" t="s">
        <v>7</v>
      </c>
      <c r="C12" s="10">
        <v>300000000</v>
      </c>
      <c r="D12" s="10">
        <v>300000000</v>
      </c>
      <c r="E12" s="10">
        <v>300000000</v>
      </c>
      <c r="F12" s="10">
        <v>300000000</v>
      </c>
      <c r="G12" s="10">
        <v>300000000</v>
      </c>
      <c r="H12" s="10">
        <v>300000000</v>
      </c>
      <c r="I12" s="10">
        <v>300000000</v>
      </c>
    </row>
    <row r="13" spans="1:9" ht="17.25">
      <c r="A13" s="9">
        <v>3</v>
      </c>
      <c r="B13" s="1" t="s">
        <v>8</v>
      </c>
      <c r="C13" s="10">
        <v>300000000</v>
      </c>
      <c r="D13" s="10">
        <v>300000000</v>
      </c>
      <c r="E13" s="10">
        <v>300000000</v>
      </c>
      <c r="F13" s="10">
        <v>300000000</v>
      </c>
      <c r="G13" s="10">
        <v>300000000</v>
      </c>
      <c r="H13" s="10">
        <v>300000000</v>
      </c>
      <c r="I13" s="10">
        <v>300000000</v>
      </c>
    </row>
    <row r="14" spans="1:9" ht="34.5">
      <c r="A14" s="9">
        <v>4</v>
      </c>
      <c r="B14" s="1" t="s">
        <v>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ht="34.5">
      <c r="A15" s="9">
        <v>5</v>
      </c>
      <c r="B15" s="1" t="s">
        <v>10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ht="17.25">
      <c r="A16" s="9">
        <v>6</v>
      </c>
      <c r="B16" s="1" t="s">
        <v>11</v>
      </c>
      <c r="C16" s="1">
        <v>50</v>
      </c>
      <c r="D16" s="1">
        <v>50</v>
      </c>
      <c r="E16" s="1">
        <v>50</v>
      </c>
      <c r="F16" s="1">
        <v>50</v>
      </c>
      <c r="G16" s="1">
        <v>50</v>
      </c>
      <c r="H16" s="1">
        <v>50</v>
      </c>
      <c r="I16" s="1">
        <v>50</v>
      </c>
    </row>
    <row r="17" spans="1:9" ht="32.25" customHeight="1">
      <c r="A17" s="9">
        <v>7</v>
      </c>
      <c r="B17" s="1" t="s">
        <v>12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</row>
    <row r="18" spans="1:9" ht="37.5" customHeight="1">
      <c r="A18" s="23">
        <v>8</v>
      </c>
      <c r="B18" s="1" t="s">
        <v>13</v>
      </c>
      <c r="C18" s="2"/>
      <c r="D18" s="2"/>
      <c r="E18" s="2"/>
      <c r="F18" s="2"/>
      <c r="G18" s="2"/>
      <c r="H18" s="2"/>
      <c r="I18" s="2"/>
    </row>
    <row r="19" spans="1:9" ht="48.75" customHeight="1">
      <c r="A19" s="24"/>
      <c r="B19" s="3" t="s">
        <v>14</v>
      </c>
      <c r="C19" s="13" t="s">
        <v>61</v>
      </c>
      <c r="D19" s="13" t="s">
        <v>61</v>
      </c>
      <c r="E19" s="13" t="s">
        <v>61</v>
      </c>
      <c r="F19" s="13" t="s">
        <v>61</v>
      </c>
      <c r="G19" s="13" t="s">
        <v>61</v>
      </c>
      <c r="H19" s="13" t="s">
        <v>61</v>
      </c>
      <c r="I19" s="13" t="s">
        <v>61</v>
      </c>
    </row>
    <row r="20" spans="1:9" ht="50.25" customHeight="1">
      <c r="A20" s="24"/>
      <c r="B20" s="3" t="s">
        <v>15</v>
      </c>
      <c r="C20" s="1" t="s">
        <v>62</v>
      </c>
      <c r="D20" s="1" t="s">
        <v>62</v>
      </c>
      <c r="E20" s="1" t="s">
        <v>62</v>
      </c>
      <c r="F20" s="1" t="s">
        <v>62</v>
      </c>
      <c r="G20" s="1" t="s">
        <v>62</v>
      </c>
      <c r="H20" s="1" t="s">
        <v>62</v>
      </c>
      <c r="I20" s="1" t="s">
        <v>62</v>
      </c>
    </row>
    <row r="21" spans="1:9" ht="51" customHeight="1">
      <c r="A21" s="24"/>
      <c r="B21" s="3" t="s">
        <v>67</v>
      </c>
      <c r="C21" s="1" t="s">
        <v>63</v>
      </c>
      <c r="D21" s="1" t="s">
        <v>63</v>
      </c>
      <c r="E21" s="1" t="s">
        <v>63</v>
      </c>
      <c r="F21" s="1" t="s">
        <v>63</v>
      </c>
      <c r="G21" s="1" t="s">
        <v>63</v>
      </c>
      <c r="H21" s="1" t="s">
        <v>63</v>
      </c>
      <c r="I21" s="1" t="s">
        <v>63</v>
      </c>
    </row>
    <row r="22" spans="1:9" ht="65.25" customHeight="1">
      <c r="A22" s="24"/>
      <c r="B22" s="3" t="s">
        <v>68</v>
      </c>
      <c r="C22" s="1" t="s">
        <v>64</v>
      </c>
      <c r="D22" s="1" t="s">
        <v>64</v>
      </c>
      <c r="E22" s="1" t="s">
        <v>64</v>
      </c>
      <c r="F22" s="1" t="s">
        <v>64</v>
      </c>
      <c r="G22" s="1" t="s">
        <v>64</v>
      </c>
      <c r="H22" s="1" t="s">
        <v>64</v>
      </c>
      <c r="I22" s="1" t="s">
        <v>64</v>
      </c>
    </row>
    <row r="23" spans="1:9" ht="50.25" customHeight="1">
      <c r="A23" s="24"/>
      <c r="B23" s="3" t="s">
        <v>69</v>
      </c>
      <c r="C23" s="1" t="s">
        <v>65</v>
      </c>
      <c r="D23" s="1" t="s">
        <v>65</v>
      </c>
      <c r="E23" s="1" t="s">
        <v>65</v>
      </c>
      <c r="F23" s="1" t="s">
        <v>65</v>
      </c>
      <c r="G23" s="1" t="s">
        <v>65</v>
      </c>
      <c r="H23" s="1" t="s">
        <v>65</v>
      </c>
      <c r="I23" s="1" t="s">
        <v>65</v>
      </c>
    </row>
    <row r="24" spans="1:9" ht="73.5" customHeight="1">
      <c r="A24" s="24"/>
      <c r="B24" s="3" t="s">
        <v>70</v>
      </c>
      <c r="C24" s="1" t="s">
        <v>66</v>
      </c>
      <c r="D24" s="1" t="s">
        <v>66</v>
      </c>
      <c r="E24" s="1" t="s">
        <v>66</v>
      </c>
      <c r="F24" s="1" t="s">
        <v>66</v>
      </c>
      <c r="G24" s="1" t="s">
        <v>66</v>
      </c>
      <c r="H24" s="1" t="s">
        <v>66</v>
      </c>
      <c r="I24" s="1" t="s">
        <v>66</v>
      </c>
    </row>
    <row r="25" spans="1:9" ht="17.25">
      <c r="A25" s="25">
        <v>9</v>
      </c>
      <c r="B25" s="1" t="s">
        <v>16</v>
      </c>
      <c r="C25" s="14">
        <v>2619.63</v>
      </c>
      <c r="D25" s="14">
        <v>2619.63</v>
      </c>
      <c r="E25" s="14">
        <v>2619.63</v>
      </c>
      <c r="F25" s="14">
        <f>+E25</f>
        <v>2619.63</v>
      </c>
      <c r="G25" s="14">
        <v>2753.79</v>
      </c>
      <c r="H25" s="14">
        <v>2696.52</v>
      </c>
      <c r="I25" s="14">
        <f>+F25</f>
        <v>2619.63</v>
      </c>
    </row>
    <row r="26" spans="1:9" ht="34.5">
      <c r="A26" s="26"/>
      <c r="B26" s="3" t="s">
        <v>17</v>
      </c>
      <c r="C26" s="14">
        <v>0</v>
      </c>
      <c r="D26" s="14">
        <v>0.85</v>
      </c>
      <c r="E26" s="14">
        <v>44.31</v>
      </c>
      <c r="F26" s="14">
        <f>+C26+D26+E26</f>
        <v>45.160000000000004</v>
      </c>
      <c r="G26" s="14">
        <v>57.27</v>
      </c>
      <c r="H26" s="14">
        <v>76.89</v>
      </c>
      <c r="I26" s="14">
        <f t="shared" ref="I26:I28" si="0">+F26</f>
        <v>45.160000000000004</v>
      </c>
    </row>
    <row r="27" spans="1:9" ht="34.5">
      <c r="A27" s="26"/>
      <c r="B27" s="3" t="s">
        <v>18</v>
      </c>
      <c r="C27" s="14">
        <v>21.17</v>
      </c>
      <c r="D27" s="14">
        <v>21.41</v>
      </c>
      <c r="E27" s="14">
        <v>20.53</v>
      </c>
      <c r="F27" s="14">
        <f>+C27+D27+E27</f>
        <v>63.11</v>
      </c>
      <c r="G27" s="14">
        <v>75.7</v>
      </c>
      <c r="H27" s="14">
        <v>69.739999999999995</v>
      </c>
      <c r="I27" s="14">
        <f t="shared" si="0"/>
        <v>63.11</v>
      </c>
    </row>
    <row r="28" spans="1:9" ht="17.25">
      <c r="A28" s="27"/>
      <c r="B28" s="1" t="s">
        <v>19</v>
      </c>
      <c r="C28" s="14">
        <f>+C25-C26</f>
        <v>2619.63</v>
      </c>
      <c r="D28" s="14">
        <f t="shared" ref="D28:G28" si="1">+D25-D26</f>
        <v>2618.7800000000002</v>
      </c>
      <c r="E28" s="14">
        <f t="shared" si="1"/>
        <v>2575.3200000000002</v>
      </c>
      <c r="F28" s="14">
        <f t="shared" si="1"/>
        <v>2574.4700000000003</v>
      </c>
      <c r="G28" s="14">
        <f t="shared" si="1"/>
        <v>2696.52</v>
      </c>
      <c r="H28" s="14">
        <v>2619.63</v>
      </c>
      <c r="I28" s="14">
        <f t="shared" si="0"/>
        <v>2574.4700000000003</v>
      </c>
    </row>
    <row r="29" spans="1:9" ht="34.5">
      <c r="A29" s="9">
        <v>10</v>
      </c>
      <c r="B29" s="1" t="s">
        <v>20</v>
      </c>
      <c r="C29" s="12">
        <v>7.02</v>
      </c>
      <c r="D29" s="12">
        <v>5.77</v>
      </c>
      <c r="E29" s="12">
        <v>4.09</v>
      </c>
      <c r="F29" s="12">
        <f>+C29+D29+E29</f>
        <v>16.88</v>
      </c>
      <c r="G29" s="12">
        <v>52.47</v>
      </c>
      <c r="H29" s="12">
        <v>35.85</v>
      </c>
      <c r="I29" s="12">
        <v>16.88</v>
      </c>
    </row>
    <row r="30" spans="1:9" ht="34.5">
      <c r="A30" s="9">
        <v>11</v>
      </c>
      <c r="B30" s="1" t="s">
        <v>21</v>
      </c>
      <c r="C30" s="12">
        <v>0</v>
      </c>
      <c r="D30" s="12">
        <v>0</v>
      </c>
      <c r="E30" s="12">
        <v>0</v>
      </c>
      <c r="F30" s="12">
        <f t="shared" ref="F30:I44" si="2">+C30+D30+E30</f>
        <v>0</v>
      </c>
      <c r="G30" s="12">
        <v>0</v>
      </c>
      <c r="H30" s="12">
        <f t="shared" si="2"/>
        <v>0</v>
      </c>
      <c r="I30" s="12">
        <f t="shared" si="2"/>
        <v>0</v>
      </c>
    </row>
    <row r="31" spans="1:9" ht="34.5">
      <c r="A31" s="9">
        <v>12</v>
      </c>
      <c r="B31" s="3" t="s">
        <v>22</v>
      </c>
      <c r="C31" s="12">
        <v>3.1</v>
      </c>
      <c r="D31" s="12">
        <v>2.3199999999999998</v>
      </c>
      <c r="E31" s="12">
        <v>1.73</v>
      </c>
      <c r="F31" s="12">
        <f>+C31+D31+E31</f>
        <v>7.15</v>
      </c>
      <c r="G31" s="12">
        <v>51.34</v>
      </c>
      <c r="H31" s="12">
        <v>24.4</v>
      </c>
      <c r="I31" s="12">
        <v>7.15</v>
      </c>
    </row>
    <row r="32" spans="1:9" ht="34.5">
      <c r="A32" s="9">
        <v>13</v>
      </c>
      <c r="B32" s="3" t="s">
        <v>23</v>
      </c>
      <c r="C32" s="12">
        <v>29.97</v>
      </c>
      <c r="D32" s="12">
        <v>22.47</v>
      </c>
      <c r="E32" s="12">
        <v>16.78</v>
      </c>
      <c r="F32" s="12">
        <f>+C32+D32+E32</f>
        <v>69.22</v>
      </c>
      <c r="G32" s="12">
        <v>283.45999999999998</v>
      </c>
      <c r="H32" s="12">
        <v>154.06</v>
      </c>
      <c r="I32" s="12">
        <v>69.22</v>
      </c>
    </row>
    <row r="33" spans="1:9" ht="17.25">
      <c r="A33" s="9">
        <v>14</v>
      </c>
      <c r="B33" s="1" t="s">
        <v>24</v>
      </c>
      <c r="C33" s="12">
        <v>0</v>
      </c>
      <c r="D33" s="12">
        <v>0</v>
      </c>
      <c r="E33" s="12">
        <v>0</v>
      </c>
      <c r="F33" s="12">
        <v>0</v>
      </c>
      <c r="G33" s="12">
        <v>0.02</v>
      </c>
      <c r="H33" s="12">
        <v>0</v>
      </c>
      <c r="I33" s="12">
        <v>0</v>
      </c>
    </row>
    <row r="34" spans="1:9" ht="34.5">
      <c r="A34" s="9">
        <v>15</v>
      </c>
      <c r="B34" s="1" t="s">
        <v>25</v>
      </c>
      <c r="C34" s="12">
        <v>0</v>
      </c>
      <c r="D34" s="12">
        <v>0</v>
      </c>
      <c r="E34" s="12">
        <v>0</v>
      </c>
      <c r="F34" s="12">
        <f>+C34+D34+E34</f>
        <v>0</v>
      </c>
      <c r="G34" s="12">
        <v>0</v>
      </c>
      <c r="H34" s="12">
        <f>+E34+F34+G34</f>
        <v>0</v>
      </c>
      <c r="I34" s="12">
        <f>+F34+G34+H34</f>
        <v>0</v>
      </c>
    </row>
    <row r="35" spans="1:9" ht="17.25">
      <c r="A35" s="9">
        <v>16</v>
      </c>
      <c r="B35" s="1" t="s">
        <v>26</v>
      </c>
      <c r="C35" s="12">
        <f>+C32+C33+C34</f>
        <v>29.97</v>
      </c>
      <c r="D35" s="12">
        <f t="shared" ref="D35:E35" si="3">+D32+D33+D34</f>
        <v>22.47</v>
      </c>
      <c r="E35" s="12">
        <f t="shared" si="3"/>
        <v>16.78</v>
      </c>
      <c r="F35" s="12">
        <f t="shared" si="2"/>
        <v>69.22</v>
      </c>
      <c r="G35" s="12">
        <v>283.45999999999998</v>
      </c>
      <c r="H35" s="12">
        <v>154.06</v>
      </c>
      <c r="I35" s="12">
        <v>69.22</v>
      </c>
    </row>
    <row r="36" spans="1:9" ht="17.25">
      <c r="A36" s="9">
        <v>17</v>
      </c>
      <c r="B36" s="1" t="s">
        <v>27</v>
      </c>
      <c r="C36" s="12">
        <f t="shared" ref="C36:F36" si="4">+C39+C42+C43+C44+C50+C56+C27</f>
        <v>47.46</v>
      </c>
      <c r="D36" s="12">
        <f t="shared" si="4"/>
        <v>43.12</v>
      </c>
      <c r="E36" s="12">
        <f t="shared" si="4"/>
        <v>43.519999999999996</v>
      </c>
      <c r="F36" s="12">
        <f t="shared" si="4"/>
        <v>134.1</v>
      </c>
      <c r="G36" s="12">
        <v>165.28</v>
      </c>
      <c r="H36" s="12">
        <v>140.38</v>
      </c>
      <c r="I36" s="12">
        <v>140.38</v>
      </c>
    </row>
    <row r="37" spans="1:9" ht="17.25">
      <c r="A37" s="9">
        <v>18</v>
      </c>
      <c r="B37" s="1" t="s">
        <v>28</v>
      </c>
      <c r="C37" s="12">
        <f>+C35-C36</f>
        <v>-17.490000000000002</v>
      </c>
      <c r="D37" s="12">
        <f>+D35-D36</f>
        <v>-20.65</v>
      </c>
      <c r="E37" s="12">
        <f>+E35-E36</f>
        <v>-26.739999999999995</v>
      </c>
      <c r="F37" s="12">
        <f t="shared" si="2"/>
        <v>-64.88</v>
      </c>
      <c r="G37" s="12">
        <v>118.1</v>
      </c>
      <c r="H37" s="12">
        <v>13.68</v>
      </c>
      <c r="I37" s="12">
        <v>-64.88</v>
      </c>
    </row>
    <row r="38" spans="1:9" ht="34.5">
      <c r="A38" s="9">
        <v>19</v>
      </c>
      <c r="B38" s="1" t="s">
        <v>29</v>
      </c>
      <c r="C38" s="15">
        <v>0</v>
      </c>
      <c r="D38" s="15">
        <v>0</v>
      </c>
      <c r="E38" s="15">
        <v>0</v>
      </c>
      <c r="F38" s="12">
        <f>+C38+D38+E38</f>
        <v>0</v>
      </c>
      <c r="G38" s="15">
        <v>0</v>
      </c>
      <c r="H38" s="12">
        <f>+E38+F38+G38</f>
        <v>0</v>
      </c>
      <c r="I38" s="12">
        <f>+F38+G38+H38</f>
        <v>0</v>
      </c>
    </row>
    <row r="39" spans="1:9" ht="34.5">
      <c r="A39" s="25">
        <v>20</v>
      </c>
      <c r="B39" s="1" t="s">
        <v>30</v>
      </c>
      <c r="C39" s="12">
        <f>+C40+C41</f>
        <v>2.4300000000000002</v>
      </c>
      <c r="D39" s="12">
        <f>+D40+D41</f>
        <v>1.29</v>
      </c>
      <c r="E39" s="12">
        <f>+E40+E41</f>
        <v>2.6799999999999997</v>
      </c>
      <c r="F39" s="12">
        <f t="shared" si="2"/>
        <v>6.4</v>
      </c>
      <c r="G39" s="12">
        <v>26.76</v>
      </c>
      <c r="H39" s="12">
        <v>11</v>
      </c>
      <c r="I39" s="12">
        <v>6.4</v>
      </c>
    </row>
    <row r="40" spans="1:9" ht="34.5">
      <c r="A40" s="26"/>
      <c r="B40" s="3" t="s">
        <v>31</v>
      </c>
      <c r="C40" s="12">
        <v>0.82</v>
      </c>
      <c r="D40" s="12">
        <v>0.61</v>
      </c>
      <c r="E40" s="12">
        <v>1.52</v>
      </c>
      <c r="F40" s="12">
        <f>+C40+D40+E40</f>
        <v>2.95</v>
      </c>
      <c r="G40" s="12">
        <v>20.13</v>
      </c>
      <c r="H40" s="12">
        <v>4.92</v>
      </c>
      <c r="I40" s="12">
        <v>2.95</v>
      </c>
    </row>
    <row r="41" spans="1:9" ht="34.5">
      <c r="A41" s="27"/>
      <c r="B41" s="3" t="s">
        <v>32</v>
      </c>
      <c r="C41" s="12">
        <v>1.61</v>
      </c>
      <c r="D41" s="12">
        <v>0.68</v>
      </c>
      <c r="E41" s="12">
        <v>1.1599999999999999</v>
      </c>
      <c r="F41" s="12">
        <f t="shared" si="2"/>
        <v>3.45</v>
      </c>
      <c r="G41" s="12">
        <v>6.64</v>
      </c>
      <c r="H41" s="12">
        <v>6.08</v>
      </c>
      <c r="I41" s="12">
        <v>3.45</v>
      </c>
    </row>
    <row r="42" spans="1:9" ht="17.25">
      <c r="A42" s="17">
        <v>21</v>
      </c>
      <c r="B42" s="18" t="s">
        <v>33</v>
      </c>
      <c r="C42" s="14">
        <v>0.59</v>
      </c>
      <c r="D42" s="14">
        <v>0.44</v>
      </c>
      <c r="E42" s="14">
        <v>0.33</v>
      </c>
      <c r="F42" s="14">
        <f>+C42+D42+E42</f>
        <v>1.36</v>
      </c>
      <c r="G42" s="14">
        <v>2.97</v>
      </c>
      <c r="H42" s="14">
        <v>5.73</v>
      </c>
      <c r="I42" s="14">
        <v>5.73</v>
      </c>
    </row>
    <row r="43" spans="1:9" ht="17.25">
      <c r="A43" s="17">
        <v>22</v>
      </c>
      <c r="B43" s="18" t="s">
        <v>34</v>
      </c>
      <c r="C43" s="14">
        <v>5.0999999999999996</v>
      </c>
      <c r="D43" s="14">
        <v>1.81</v>
      </c>
      <c r="E43" s="14">
        <v>1.81</v>
      </c>
      <c r="F43" s="14">
        <f>+C43+D43+E43</f>
        <v>8.7200000000000006</v>
      </c>
      <c r="G43" s="14">
        <v>5.04</v>
      </c>
      <c r="H43" s="14">
        <v>0</v>
      </c>
      <c r="I43" s="14">
        <v>0</v>
      </c>
    </row>
    <row r="44" spans="1:9" ht="17.25">
      <c r="A44" s="17">
        <v>23</v>
      </c>
      <c r="B44" s="18" t="s">
        <v>35</v>
      </c>
      <c r="C44" s="14">
        <v>14.73</v>
      </c>
      <c r="D44" s="14">
        <v>14.73</v>
      </c>
      <c r="E44" s="14">
        <v>14.73</v>
      </c>
      <c r="F44" s="14">
        <f t="shared" si="2"/>
        <v>44.19</v>
      </c>
      <c r="G44" s="14">
        <v>44.22</v>
      </c>
      <c r="H44" s="14">
        <v>43.29</v>
      </c>
      <c r="I44" s="14">
        <v>43.29</v>
      </c>
    </row>
    <row r="45" spans="1:9" ht="34.5">
      <c r="A45" s="6">
        <v>24</v>
      </c>
      <c r="B45" s="1" t="s">
        <v>36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1:9" ht="17.25">
      <c r="A46" s="6">
        <v>25</v>
      </c>
      <c r="B46" s="1" t="s">
        <v>37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</row>
    <row r="47" spans="1:9" ht="17.25">
      <c r="A47" s="19">
        <v>26</v>
      </c>
      <c r="B47" s="1" t="s">
        <v>38</v>
      </c>
      <c r="C47" s="12">
        <v>13</v>
      </c>
      <c r="D47" s="12">
        <v>13</v>
      </c>
      <c r="E47" s="12">
        <v>13</v>
      </c>
      <c r="F47" s="12">
        <v>13</v>
      </c>
      <c r="G47" s="12">
        <v>13</v>
      </c>
      <c r="H47" s="12">
        <v>13</v>
      </c>
      <c r="I47" s="12">
        <v>13</v>
      </c>
    </row>
    <row r="48" spans="1:9" ht="34.5">
      <c r="A48" s="20"/>
      <c r="B48" s="3" t="s">
        <v>39</v>
      </c>
      <c r="C48" s="12">
        <v>13</v>
      </c>
      <c r="D48" s="12">
        <v>13</v>
      </c>
      <c r="E48" s="12">
        <v>13</v>
      </c>
      <c r="F48" s="12">
        <v>13</v>
      </c>
      <c r="G48" s="12">
        <v>13</v>
      </c>
      <c r="H48" s="12">
        <v>13</v>
      </c>
      <c r="I48" s="12">
        <v>13</v>
      </c>
    </row>
    <row r="49" spans="1:9" ht="23.25" customHeight="1">
      <c r="A49" s="21"/>
      <c r="B49" s="3" t="s">
        <v>40</v>
      </c>
      <c r="C49" s="12">
        <v>3</v>
      </c>
      <c r="D49" s="12">
        <v>3</v>
      </c>
      <c r="E49" s="12">
        <v>3</v>
      </c>
      <c r="F49" s="12">
        <v>3</v>
      </c>
      <c r="G49" s="12">
        <v>3</v>
      </c>
      <c r="H49" s="12">
        <v>3</v>
      </c>
      <c r="I49" s="12">
        <v>3</v>
      </c>
    </row>
    <row r="50" spans="1:9" ht="17.25">
      <c r="A50" s="17">
        <v>27</v>
      </c>
      <c r="B50" s="18" t="s">
        <v>41</v>
      </c>
      <c r="C50" s="14">
        <v>3.22</v>
      </c>
      <c r="D50" s="14">
        <v>3.22</v>
      </c>
      <c r="E50" s="14">
        <v>3.22</v>
      </c>
      <c r="F50" s="14">
        <f>+C50+D50+E50</f>
        <v>9.66</v>
      </c>
      <c r="G50" s="14">
        <v>9.9</v>
      </c>
      <c r="H50" s="14">
        <v>9.9600000000000009</v>
      </c>
      <c r="I50" s="14">
        <v>9.66</v>
      </c>
    </row>
    <row r="51" spans="1:9" ht="17.25">
      <c r="A51" s="17">
        <v>28</v>
      </c>
      <c r="B51" s="18" t="s">
        <v>42</v>
      </c>
      <c r="C51" s="14">
        <v>0</v>
      </c>
      <c r="D51" s="14">
        <v>0</v>
      </c>
      <c r="E51" s="14">
        <v>0</v>
      </c>
      <c r="F51" s="14">
        <f>+C51+D51+E51</f>
        <v>0</v>
      </c>
      <c r="G51" s="14">
        <v>1.4999999999999999E-2</v>
      </c>
      <c r="H51" s="14">
        <v>0</v>
      </c>
      <c r="I51" s="14">
        <v>0</v>
      </c>
    </row>
    <row r="52" spans="1:9" ht="34.5">
      <c r="A52" s="6">
        <v>29</v>
      </c>
      <c r="B52" s="1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1:9" ht="26.25" customHeight="1">
      <c r="A53" s="6">
        <v>30</v>
      </c>
      <c r="B53" s="1" t="s">
        <v>44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</row>
    <row r="54" spans="1:9" ht="17.25">
      <c r="A54" s="6">
        <v>31</v>
      </c>
      <c r="B54" s="1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</row>
    <row r="55" spans="1:9" ht="17.25">
      <c r="A55" s="6">
        <v>32</v>
      </c>
      <c r="B55" s="1" t="s">
        <v>46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</row>
    <row r="56" spans="1:9" ht="17.25">
      <c r="A56" s="17">
        <v>33</v>
      </c>
      <c r="B56" s="18" t="s">
        <v>47</v>
      </c>
      <c r="C56" s="14">
        <v>0.22</v>
      </c>
      <c r="D56" s="14">
        <v>0.22</v>
      </c>
      <c r="E56" s="14">
        <v>0.22</v>
      </c>
      <c r="F56" s="14">
        <f>+C56+D56+E56</f>
        <v>0.66</v>
      </c>
      <c r="G56" s="14">
        <v>0.66</v>
      </c>
      <c r="H56" s="14">
        <v>0.66</v>
      </c>
      <c r="I56" s="14">
        <v>0.66</v>
      </c>
    </row>
    <row r="57" spans="1:9" ht="17.25">
      <c r="A57" s="19">
        <v>34</v>
      </c>
      <c r="B57" s="1" t="s">
        <v>48</v>
      </c>
      <c r="C57" s="12">
        <v>4</v>
      </c>
      <c r="D57" s="12">
        <v>4</v>
      </c>
      <c r="E57" s="12">
        <v>4</v>
      </c>
      <c r="F57" s="12">
        <v>4</v>
      </c>
      <c r="G57" s="12">
        <v>4</v>
      </c>
      <c r="H57" s="12">
        <v>4</v>
      </c>
      <c r="I57" s="12">
        <v>4</v>
      </c>
    </row>
    <row r="58" spans="1:9" ht="34.5">
      <c r="A58" s="20"/>
      <c r="B58" s="3" t="s">
        <v>49</v>
      </c>
      <c r="C58" s="12">
        <v>4</v>
      </c>
      <c r="D58" s="12">
        <v>4</v>
      </c>
      <c r="E58" s="12">
        <v>4</v>
      </c>
      <c r="F58" s="12">
        <v>4</v>
      </c>
      <c r="G58" s="12">
        <v>4</v>
      </c>
      <c r="H58" s="12">
        <v>4</v>
      </c>
      <c r="I58" s="12">
        <v>4</v>
      </c>
    </row>
    <row r="59" spans="1:9" ht="51.75">
      <c r="A59" s="21"/>
      <c r="B59" s="3" t="s">
        <v>50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</row>
    <row r="60" spans="1:9" ht="34.5">
      <c r="A60" s="19">
        <v>35</v>
      </c>
      <c r="B60" s="1" t="s">
        <v>51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</row>
    <row r="61" spans="1:9" ht="17.25">
      <c r="A61" s="20"/>
      <c r="B61" s="5" t="s">
        <v>52</v>
      </c>
      <c r="C61" s="15"/>
      <c r="D61" s="15"/>
      <c r="E61" s="15"/>
      <c r="F61" s="15"/>
      <c r="G61" s="15"/>
      <c r="H61" s="15"/>
      <c r="I61" s="15"/>
    </row>
    <row r="62" spans="1:9" ht="17.25">
      <c r="A62" s="20"/>
      <c r="B62" s="5" t="s">
        <v>53</v>
      </c>
      <c r="C62" s="15"/>
      <c r="D62" s="15"/>
      <c r="E62" s="15"/>
      <c r="F62" s="15"/>
      <c r="G62" s="15"/>
      <c r="H62" s="15"/>
      <c r="I62" s="15"/>
    </row>
    <row r="63" spans="1:9" ht="17.25">
      <c r="A63" s="21"/>
      <c r="B63" s="5" t="s">
        <v>54</v>
      </c>
      <c r="C63" s="15"/>
      <c r="D63" s="15"/>
      <c r="E63" s="15"/>
      <c r="F63" s="15"/>
      <c r="G63" s="15"/>
      <c r="H63" s="15"/>
      <c r="I63" s="15"/>
    </row>
    <row r="64" spans="1:9" ht="17.25">
      <c r="A64" s="6">
        <v>36</v>
      </c>
      <c r="B64" s="5" t="s">
        <v>55</v>
      </c>
      <c r="C64" s="16"/>
      <c r="D64" s="16"/>
      <c r="E64" s="16"/>
      <c r="F64" s="16"/>
      <c r="G64" s="16"/>
      <c r="H64" s="16"/>
      <c r="I64" s="16"/>
    </row>
  </sheetData>
  <mergeCells count="15">
    <mergeCell ref="A6:I6"/>
    <mergeCell ref="A1:I1"/>
    <mergeCell ref="A2:I2"/>
    <mergeCell ref="A3:I3"/>
    <mergeCell ref="A4:I4"/>
    <mergeCell ref="A5:I5"/>
    <mergeCell ref="A47:A49"/>
    <mergeCell ref="A57:A59"/>
    <mergeCell ref="A60:A63"/>
    <mergeCell ref="A7:I7"/>
    <mergeCell ref="A8:I8"/>
    <mergeCell ref="A9:I9"/>
    <mergeCell ref="A18:A24"/>
    <mergeCell ref="A25:A28"/>
    <mergeCell ref="A39:A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80.81-9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ramkrishna</dc:creator>
  <cp:keywords/>
  <dc:description/>
  <cp:lastModifiedBy>welcome</cp:lastModifiedBy>
  <cp:revision/>
  <cp:lastPrinted>2024-02-12T06:25:05Z</cp:lastPrinted>
  <dcterms:created xsi:type="dcterms:W3CDTF">2021-09-20T08:49:42Z</dcterms:created>
  <dcterms:modified xsi:type="dcterms:W3CDTF">2024-05-13T07:23:05Z</dcterms:modified>
  <cp:category/>
  <cp:contentStatus/>
</cp:coreProperties>
</file>